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7" i="5" l="1"/>
  <c r="AP7" i="5"/>
  <c r="AO7" i="5"/>
  <c r="AN7" i="5"/>
  <c r="AM7" i="5"/>
  <c r="AE7" i="5"/>
  <c r="AD7" i="5"/>
  <c r="AC7" i="5"/>
  <c r="AB7" i="5"/>
  <c r="AA7" i="5"/>
  <c r="AS7" i="5" l="1"/>
  <c r="AG7" i="5"/>
  <c r="I12" i="5" l="1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<sst xmlns="http://schemas.openxmlformats.org/spreadsheetml/2006/main" count="74" uniqueCount="33">
  <si>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</si>
  <si>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</si>
  <si>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</si>
  <si>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</si>
  <si>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</si>
  <si>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</si>
  <si>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</si>
  <si>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</si>
  <si>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</si>
  <si>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</si>
  <si>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</si>
  <si>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</si>
  <si>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</si>
  <si>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</si>
  <si>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</si>
  <si>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</si>
  <si>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</si>
  <si>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</si>
  <si>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</si>
  <si>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</si>
  <si>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</si>
  <si>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</si>
  <si>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</si>
  <si>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</si>
  <si>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</si>
  <si>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Arttu Juola</t>
  </si>
  <si>
    <t>8.</t>
  </si>
  <si>
    <t>PattU  2</t>
  </si>
  <si>
    <t>Lippo Juniorit = Oulun Lippo Juniorit  (2003),  kasvattajaseura</t>
  </si>
  <si>
    <t>17.1.2002   Oulu</t>
  </si>
  <si>
    <t>6.</t>
  </si>
  <si>
    <t>Lippo Jun  2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</si>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</sst>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7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2</v>
      </c>
      <c r="AB4" s="12">
        <v>1</v>
      </c>
      <c r="AC4" s="12">
        <v>2</v>
      </c>
      <c r="AD4" s="12">
        <v>2</v>
      </c>
      <c r="AE4" s="12">
        <v>7</v>
      </c>
      <c r="AF4" s="68">
        <v>0.4375</v>
      </c>
      <c r="AG4" s="10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31</v>
      </c>
      <c r="AA5" s="12">
        <v>7</v>
      </c>
      <c r="AB5" s="12">
        <v>0</v>
      </c>
      <c r="AC5" s="12">
        <v>4</v>
      </c>
      <c r="AD5" s="12">
        <v>6</v>
      </c>
      <c r="AE5" s="12">
        <v>25</v>
      </c>
      <c r="AF5" s="68">
        <v>0.67559999999999998</v>
      </c>
      <c r="AG5" s="19">
        <v>37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32</v>
      </c>
      <c r="Z6" s="1" t="s">
        <v>31</v>
      </c>
      <c r="AA6" s="12">
        <v>3</v>
      </c>
      <c r="AB6" s="12">
        <v>0</v>
      </c>
      <c r="AC6" s="12">
        <v>0</v>
      </c>
      <c r="AD6" s="12">
        <v>2</v>
      </c>
      <c r="AE6" s="12">
        <v>2</v>
      </c>
      <c r="AF6" s="32">
        <v>0.33329999999999999</v>
      </c>
      <c r="AG6" s="19">
        <v>6</v>
      </c>
      <c r="AH6" s="40"/>
      <c r="AI6" s="7"/>
      <c r="AJ6" s="7"/>
      <c r="AK6" s="7"/>
      <c r="AL6" s="69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 t="shared" ref="AA7:AE7" si="0">SUM(AA4:AA6)</f>
        <v>12</v>
      </c>
      <c r="AB7" s="36">
        <f t="shared" si="0"/>
        <v>1</v>
      </c>
      <c r="AC7" s="36">
        <f t="shared" si="0"/>
        <v>6</v>
      </c>
      <c r="AD7" s="36">
        <f t="shared" si="0"/>
        <v>10</v>
      </c>
      <c r="AE7" s="36">
        <f t="shared" si="0"/>
        <v>34</v>
      </c>
      <c r="AF7" s="37">
        <f>PRODUCT(AE7/AG7)</f>
        <v>0.57627118644067798</v>
      </c>
      <c r="AG7" s="21">
        <f>SUM(AG4:AG6)</f>
        <v>59</v>
      </c>
      <c r="AH7" s="18"/>
      <c r="AI7" s="29"/>
      <c r="AJ7" s="41"/>
      <c r="AK7" s="42"/>
      <c r="AL7" s="10"/>
      <c r="AM7" s="36">
        <f t="shared" ref="AM7" si="1">SUM(AM4:AM6)</f>
        <v>0</v>
      </c>
      <c r="AN7" s="36">
        <f t="shared" ref="AN7" si="2">SUM(AN4:AN6)</f>
        <v>0</v>
      </c>
      <c r="AO7" s="36">
        <f t="shared" ref="AO7" si="3">SUM(AO4:AO6)</f>
        <v>0</v>
      </c>
      <c r="AP7" s="36">
        <f t="shared" ref="AP7" si="4">SUM(AP4:AP6)</f>
        <v>0</v>
      </c>
      <c r="AQ7" s="36">
        <f t="shared" ref="AQ7" si="5"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6"/>
      <c r="V9" s="16"/>
      <c r="W9" s="16"/>
      <c r="X9" s="17"/>
      <c r="Y9" s="17"/>
      <c r="Z9" s="17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0"/>
      <c r="V10" s="19"/>
      <c r="W10" s="19"/>
      <c r="X10" s="43"/>
      <c r="Y10" s="43"/>
      <c r="Z10" s="43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12</v>
      </c>
      <c r="F12" s="47">
        <f>PRODUCT(AB7+AN7)</f>
        <v>1</v>
      </c>
      <c r="G12" s="47">
        <f>PRODUCT(AC7+AO7)</f>
        <v>6</v>
      </c>
      <c r="H12" s="47">
        <f>PRODUCT(AD7+AP7)</f>
        <v>10</v>
      </c>
      <c r="I12" s="47">
        <f>PRODUCT(AE7+AQ7)</f>
        <v>34</v>
      </c>
      <c r="J12" s="60">
        <f>PRODUCT(I12/K12)</f>
        <v>0.57627118644067798</v>
      </c>
      <c r="K12" s="10">
        <f>PRODUCT(AG7+AS7)</f>
        <v>59</v>
      </c>
      <c r="L12" s="53">
        <f>PRODUCT((F12+G12)/E12)</f>
        <v>0.58333333333333337</v>
      </c>
      <c r="M12" s="53">
        <f>PRODUCT(H12/E12)</f>
        <v>0.83333333333333337</v>
      </c>
      <c r="N12" s="53">
        <f>PRODUCT((F12+G12+H12)/E12)</f>
        <v>1.4166666666666667</v>
      </c>
      <c r="O12" s="53">
        <f>PRODUCT(I12/E12)</f>
        <v>2.8333333333333335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12</v>
      </c>
      <c r="F13" s="47">
        <f t="shared" ref="F13:I13" si="6">SUM(F10:F12)</f>
        <v>1</v>
      </c>
      <c r="G13" s="47">
        <f t="shared" si="6"/>
        <v>6</v>
      </c>
      <c r="H13" s="47">
        <f t="shared" si="6"/>
        <v>10</v>
      </c>
      <c r="I13" s="47">
        <f t="shared" si="6"/>
        <v>34</v>
      </c>
      <c r="J13" s="60">
        <f>PRODUCT(I13/K13)</f>
        <v>0.57627118644067798</v>
      </c>
      <c r="K13" s="16">
        <f>SUM(K10:K12)</f>
        <v>59</v>
      </c>
      <c r="L13" s="53">
        <f>PRODUCT((F13+G13)/E13)</f>
        <v>0.58333333333333337</v>
      </c>
      <c r="M13" s="53">
        <f>PRODUCT(H13/E13)</f>
        <v>0.83333333333333337</v>
      </c>
      <c r="N13" s="53">
        <f>PRODUCT((F13+G13+H13)/E13)</f>
        <v>1.4166666666666667</v>
      </c>
      <c r="O13" s="53">
        <f>PRODUCT(I13/E13)</f>
        <v>2.8333333333333335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2020-08-29T08:28:57Z</dcterms:modified>
</cp:coreProperties>
</file>